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codeName="ThisWorkbook" autoCompressPictures="0"/>
  <bookViews>
    <workbookView xWindow="120" yWindow="160" windowWidth="27560" windowHeight="15680"/>
  </bookViews>
  <sheets>
    <sheet name="TimeSheet" sheetId="1" r:id="rId1"/>
    <sheet name="LookUps" sheetId="2" state="hidden" r:id="rId2"/>
    <sheet name="Sheet3" sheetId="3" r:id="rId3"/>
  </sheets>
  <definedNames>
    <definedName name="_xlnm._FilterDatabase" localSheetId="1" hidden="1">LookUps!$B$1:$B$60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1" l="1"/>
  <c r="P4" i="1"/>
  <c r="Q4" i="1"/>
  <c r="R4" i="1"/>
  <c r="S4" i="1"/>
  <c r="U4" i="1"/>
  <c r="V4" i="1"/>
  <c r="W4" i="1"/>
  <c r="X4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4" i="1"/>
  <c r="K4" i="1"/>
  <c r="L4" i="1"/>
  <c r="T4" i="1"/>
  <c r="Y4" i="1"/>
  <c r="N4" i="1"/>
  <c r="O4" i="1"/>
</calcChain>
</file>

<file path=xl/sharedStrings.xml><?xml version="1.0" encoding="utf-8"?>
<sst xmlns="http://schemas.openxmlformats.org/spreadsheetml/2006/main" count="115" uniqueCount="113">
  <si>
    <t>B#</t>
  </si>
  <si>
    <t>First Name</t>
  </si>
  <si>
    <t>Last Name</t>
  </si>
  <si>
    <t>Course</t>
  </si>
  <si>
    <t>Start Hours</t>
  </si>
  <si>
    <t>Start Minutes</t>
  </si>
  <si>
    <t>End Hours</t>
  </si>
  <si>
    <t>End Minutes</t>
  </si>
  <si>
    <t>Elapsed Time (hrs)</t>
  </si>
  <si>
    <t>School</t>
  </si>
  <si>
    <t>Setting</t>
  </si>
  <si>
    <t>Students: Different Ethnic Groups (Yes/No)</t>
  </si>
  <si>
    <t>Students: Different SES Groups (Yes/No)</t>
  </si>
  <si>
    <t>Students: English Language Learners (Yes/No)</t>
  </si>
  <si>
    <t>Students: with Disabilities (Yes/No)</t>
  </si>
  <si>
    <t>Schools</t>
  </si>
  <si>
    <t>Berea Elementary</t>
  </si>
  <si>
    <t>Berea Middle</t>
  </si>
  <si>
    <t>Berea High</t>
  </si>
  <si>
    <t>Foley Middle</t>
  </si>
  <si>
    <t>Southern High</t>
  </si>
  <si>
    <t>Rockcastle High</t>
  </si>
  <si>
    <t>Caudill Middle</t>
  </si>
  <si>
    <t>Roundstone Elementary</t>
  </si>
  <si>
    <t>TLC @ Linlee</t>
  </si>
  <si>
    <t>Danville Independent</t>
  </si>
  <si>
    <t>EDS 228</t>
  </si>
  <si>
    <t>EDS 325</t>
  </si>
  <si>
    <t>EDS 385</t>
  </si>
  <si>
    <t>EDS 485</t>
  </si>
  <si>
    <t>EDS 398</t>
  </si>
  <si>
    <t>EDS 479</t>
  </si>
  <si>
    <t>EDS 480</t>
  </si>
  <si>
    <t>Completed?</t>
  </si>
  <si>
    <t>Yes</t>
  </si>
  <si>
    <t>Hours</t>
  </si>
  <si>
    <t>Minutes</t>
  </si>
  <si>
    <t>Classroom</t>
  </si>
  <si>
    <t>Meeting</t>
  </si>
  <si>
    <t>Parent-Teacher Conference</t>
  </si>
  <si>
    <t>After-School Tutoring</t>
  </si>
  <si>
    <t>Rehearsal</t>
  </si>
  <si>
    <t>Performance</t>
  </si>
  <si>
    <t>Fall or Spring</t>
  </si>
  <si>
    <t>Year</t>
  </si>
  <si>
    <t>Fall</t>
  </si>
  <si>
    <t>Spring</t>
  </si>
  <si>
    <t>Fall/Spring</t>
  </si>
  <si>
    <t>Date of Experience</t>
  </si>
  <si>
    <t>Term</t>
  </si>
  <si>
    <t>P-5 Students (Yes/No)</t>
  </si>
  <si>
    <t>5-8 Students (Yes/No)</t>
  </si>
  <si>
    <t>9-12 Students (Yes/No)</t>
  </si>
  <si>
    <t>Family Resource Centers (Yes/No)</t>
  </si>
  <si>
    <t>Youth Service Centers (Yes/No)</t>
  </si>
  <si>
    <t>Student Tutoring (Yes/No)</t>
  </si>
  <si>
    <t>Interaction with Students’ Families (Yes/No)</t>
  </si>
  <si>
    <t>School Board Meeting (Yes/No)</t>
  </si>
  <si>
    <t>SBDM Meetings (Yes/No)</t>
  </si>
  <si>
    <t>PLC (Yes/No)</t>
  </si>
  <si>
    <t>Assisting Teachers or Other Professionals (Yes/No)</t>
  </si>
  <si>
    <t>Setting Discription</t>
  </si>
  <si>
    <t>EDS 355</t>
  </si>
  <si>
    <t>HLT 315</t>
  </si>
  <si>
    <t xml:space="preserve">MUS 326 </t>
  </si>
  <si>
    <t>Camargo Elementary</t>
  </si>
  <si>
    <t xml:space="preserve">MUS 328 </t>
  </si>
  <si>
    <t>Kingston Elementary</t>
  </si>
  <si>
    <t>MUS 329</t>
  </si>
  <si>
    <t>Madison Southern High</t>
  </si>
  <si>
    <t>MUS 335</t>
  </si>
  <si>
    <t>Mayfield Elementary</t>
  </si>
  <si>
    <t>Shannon Johnson Elementary</t>
  </si>
  <si>
    <t>MUS 336</t>
  </si>
  <si>
    <t>Silver Creek Elementary</t>
  </si>
  <si>
    <t>MUS 337</t>
  </si>
  <si>
    <t>MUS 342</t>
  </si>
  <si>
    <t>PED 244</t>
  </si>
  <si>
    <t>PED 245</t>
  </si>
  <si>
    <t>PED 246</t>
  </si>
  <si>
    <t>PED 247</t>
  </si>
  <si>
    <t>PED 250</t>
  </si>
  <si>
    <t>PED 280</t>
  </si>
  <si>
    <t>PED 362</t>
  </si>
  <si>
    <t>PEH 330</t>
  </si>
  <si>
    <t>Other</t>
  </si>
  <si>
    <t>EDS 227</t>
  </si>
  <si>
    <t>EDS 335</t>
  </si>
  <si>
    <t>EDS 340</t>
  </si>
  <si>
    <t>EDS 346</t>
  </si>
  <si>
    <t>EDS 210</t>
  </si>
  <si>
    <t>EDS 215</t>
  </si>
  <si>
    <t>EDS 249</t>
  </si>
  <si>
    <t>EDS 252</t>
  </si>
  <si>
    <t>EDS 316</t>
  </si>
  <si>
    <t>EDS 318</t>
  </si>
  <si>
    <t>EDS 330</t>
  </si>
  <si>
    <t>EDS 347</t>
  </si>
  <si>
    <t>EDS 349</t>
  </si>
  <si>
    <t>EDS 360</t>
  </si>
  <si>
    <t>EDS 380</t>
  </si>
  <si>
    <t>EDS 382</t>
  </si>
  <si>
    <t>EDS 386</t>
  </si>
  <si>
    <t>EDS 390</t>
  </si>
  <si>
    <t>EDS 395</t>
  </si>
  <si>
    <t>EDS 397</t>
  </si>
  <si>
    <t>EDS 435</t>
  </si>
  <si>
    <t>EDS 440</t>
  </si>
  <si>
    <t>EDS 481</t>
  </si>
  <si>
    <t>EDS 482</t>
  </si>
  <si>
    <t>EDS 486</t>
  </si>
  <si>
    <t>EDS 286/335</t>
  </si>
  <si>
    <t>EDS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</si>
</sst>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&quot;$&quot;#,##0.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2" fontId="0" fillId="0" borderId="0" xfId="0" applyNumberFormat="1" applyProtection="1">
      <protection locked="0"/>
    </xf>
    <xf numFmtId="165" fontId="0" fillId="0" borderId="0" xfId="0" applyNumberFormat="1" applyBorder="1" applyAlignment="1">
      <alignment readingOrder="1"/>
    </xf>
    <xf numFmtId="3" fontId="0" fillId="0" borderId="0" xfId="0" applyNumberFormat="1" applyBorder="1" applyAlignment="1">
      <alignment readingOrder="1"/>
    </xf>
    <xf numFmtId="14" fontId="0" fillId="0" borderId="0" xfId="0" applyNumberFormat="1" applyProtection="1">
      <protection locked="0"/>
    </xf>
    <xf numFmtId="0" fontId="2" fillId="4" borderId="1" xfId="0" applyFont="1" applyFill="1" applyBorder="1" applyAlignment="1" applyProtection="1">
      <alignment horizontal="center" wrapText="1" readingOrder="1"/>
    </xf>
    <xf numFmtId="0" fontId="0" fillId="0" borderId="0" xfId="0" applyFill="1" applyProtection="1">
      <protection locked="0"/>
    </xf>
    <xf numFmtId="0" fontId="2" fillId="4" borderId="1" xfId="0" applyFont="1" applyFill="1" applyBorder="1" applyAlignment="1" applyProtection="1">
      <alignment horizontal="left" wrapText="1" readingOrder="1"/>
    </xf>
    <xf numFmtId="166" fontId="0" fillId="0" borderId="0" xfId="0" applyNumberFormat="1" applyProtection="1">
      <protection locked="0"/>
    </xf>
    <xf numFmtId="164" fontId="2" fillId="4" borderId="1" xfId="0" applyNumberFormat="1" applyFont="1" applyFill="1" applyBorder="1" applyAlignment="1" applyProtection="1">
      <alignment horizontal="left" wrapText="1" readingOrder="1"/>
    </xf>
    <xf numFmtId="0" fontId="2" fillId="3" borderId="1" xfId="0" applyFont="1" applyFill="1" applyBorder="1" applyAlignment="1" applyProtection="1">
      <alignment horizontal="center" wrapText="1" readingOrder="1"/>
    </xf>
    <xf numFmtId="2" fontId="2" fillId="2" borderId="1" xfId="0" applyNumberFormat="1" applyFont="1" applyFill="1" applyBorder="1" applyAlignment="1" applyProtection="1">
      <alignment horizontal="center" wrapText="1" readingOrder="1"/>
    </xf>
    <xf numFmtId="12" fontId="1" fillId="5" borderId="1" xfId="0" applyNumberFormat="1" applyFont="1" applyFill="1" applyBorder="1" applyAlignment="1" applyProtection="1">
      <alignment horizontal="right"/>
    </xf>
    <xf numFmtId="0" fontId="1" fillId="5" borderId="1" xfId="0" applyFont="1" applyFill="1" applyBorder="1" applyAlignment="1" applyProtection="1">
      <alignment horizontal="right"/>
    </xf>
    <xf numFmtId="1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2" fontId="1" fillId="0" borderId="2" xfId="0" applyNumberFormat="1" applyFont="1" applyFill="1" applyBorder="1" applyProtection="1"/>
    <xf numFmtId="12" fontId="1" fillId="0" borderId="3" xfId="0" applyNumberFormat="1" applyFont="1" applyFill="1" applyBorder="1" applyProtection="1">
      <protection locked="0"/>
    </xf>
    <xf numFmtId="0" fontId="3" fillId="0" borderId="0" xfId="0" applyFont="1" applyProtection="1"/>
    <xf numFmtId="165" fontId="4" fillId="0" borderId="0" xfId="0" applyNumberFormat="1" applyFont="1" applyBorder="1" applyAlignment="1">
      <alignment horizontal="left" readingOrder="1"/>
    </xf>
    <xf numFmtId="3" fontId="4" fillId="0" borderId="0" xfId="0" applyNumberFormat="1" applyFont="1" applyBorder="1" applyAlignment="1">
      <alignment horizontal="left" readingOrder="1"/>
    </xf>
    <xf numFmtId="165" fontId="5" fillId="0" borderId="0" xfId="0" applyNumberFormat="1" applyFont="1" applyBorder="1" applyAlignment="1">
      <alignment horizontal="left" readingOrder="1"/>
    </xf>
    <xf numFmtId="165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 readingOrder="1"/>
    </xf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/>
    </xf>
    <xf numFmtId="12" fontId="1" fillId="0" borderId="1" xfId="0" applyNumberFormat="1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Y100"/>
  <sheetViews>
    <sheetView tabSelected="1" workbookViewId="0">
      <selection activeCell="A6" sqref="A6"/>
    </sheetView>
  </sheetViews>
  <sheetFormatPr baseColWidth="10" defaultColWidth="8.83203125" defaultRowHeight="14" x14ac:dyDescent="0"/>
  <cols>
    <col min="1" max="1" width="13.1640625" style="1" bestFit="1" customWidth="1"/>
    <col min="2" max="2" width="12.83203125" style="1" customWidth="1"/>
    <col min="3" max="3" width="10.6640625" style="1" bestFit="1" customWidth="1"/>
    <col min="4" max="4" width="15.6640625" style="1" bestFit="1" customWidth="1"/>
    <col min="5" max="5" width="13.33203125" style="1" customWidth="1"/>
    <col min="6" max="6" width="8.83203125" style="1"/>
    <col min="7" max="7" width="10.1640625" style="1" bestFit="1" customWidth="1"/>
    <col min="8" max="8" width="8.83203125" style="2"/>
    <col min="9" max="9" width="17" style="1" customWidth="1"/>
    <col min="10" max="10" width="33" style="1" bestFit="1" customWidth="1"/>
    <col min="11" max="14" width="9.6640625" style="1" customWidth="1"/>
    <col min="15" max="25" width="10.33203125" style="3" customWidth="1"/>
    <col min="26" max="16384" width="8.83203125" style="1"/>
  </cols>
  <sheetData>
    <row r="1" spans="1:25" ht="18">
      <c r="A1" s="14" t="s">
        <v>0</v>
      </c>
      <c r="B1" s="28"/>
      <c r="C1" s="29"/>
      <c r="D1" s="14" t="s">
        <v>43</v>
      </c>
      <c r="E1" s="16"/>
      <c r="F1" s="8"/>
    </row>
    <row r="2" spans="1:25" ht="18">
      <c r="A2" s="14" t="s">
        <v>1</v>
      </c>
      <c r="B2" s="30"/>
      <c r="C2" s="30"/>
      <c r="D2" s="15" t="s">
        <v>44</v>
      </c>
      <c r="E2" s="17"/>
      <c r="F2" s="8"/>
    </row>
    <row r="3" spans="1:25" ht="18">
      <c r="A3" s="14" t="s">
        <v>2</v>
      </c>
      <c r="B3" s="30"/>
      <c r="C3" s="30"/>
      <c r="D3" s="18"/>
      <c r="E3" s="19"/>
      <c r="F3" s="8"/>
    </row>
    <row r="4" spans="1:25" s="2" customFormat="1">
      <c r="H4" s="20">
        <f>SUM(H6:H100)</f>
        <v>0</v>
      </c>
      <c r="K4" s="20">
        <f>SUMIF(K6:K100, "YES", $H$6:$H$100)</f>
        <v>0</v>
      </c>
      <c r="L4" s="20">
        <f t="shared" ref="L4:Y4" si="0">SUMIF(L6:L100, "YES", $H$6:$H$100)</f>
        <v>0</v>
      </c>
      <c r="M4" s="20">
        <f t="shared" si="0"/>
        <v>0</v>
      </c>
      <c r="N4" s="20">
        <f t="shared" si="0"/>
        <v>0</v>
      </c>
      <c r="O4" s="20">
        <f>SUMIF(O6:O100, "YES", $H$6:$H$100)</f>
        <v>0</v>
      </c>
      <c r="P4" s="20">
        <f t="shared" si="0"/>
        <v>0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</row>
    <row r="5" spans="1:25" s="2" customFormat="1" ht="61">
      <c r="A5" s="9" t="s">
        <v>3</v>
      </c>
      <c r="B5" s="9" t="s">
        <v>49</v>
      </c>
      <c r="C5" s="11" t="s">
        <v>48</v>
      </c>
      <c r="D5" s="9" t="s">
        <v>4</v>
      </c>
      <c r="E5" s="9" t="s">
        <v>5</v>
      </c>
      <c r="F5" s="9" t="s">
        <v>6</v>
      </c>
      <c r="G5" s="9" t="s">
        <v>7</v>
      </c>
      <c r="H5" s="7" t="s">
        <v>8</v>
      </c>
      <c r="I5" s="9" t="s">
        <v>9</v>
      </c>
      <c r="J5" s="9" t="s">
        <v>61</v>
      </c>
      <c r="K5" s="12" t="s">
        <v>11</v>
      </c>
      <c r="L5" s="12" t="s">
        <v>12</v>
      </c>
      <c r="M5" s="12" t="s">
        <v>13</v>
      </c>
      <c r="N5" s="12" t="s">
        <v>14</v>
      </c>
      <c r="O5" s="13" t="s">
        <v>50</v>
      </c>
      <c r="P5" s="13" t="s">
        <v>51</v>
      </c>
      <c r="Q5" s="13" t="s">
        <v>52</v>
      </c>
      <c r="R5" s="13" t="s">
        <v>53</v>
      </c>
      <c r="S5" s="13" t="s">
        <v>54</v>
      </c>
      <c r="T5" s="13" t="s">
        <v>55</v>
      </c>
      <c r="U5" s="13" t="s">
        <v>56</v>
      </c>
      <c r="V5" s="13" t="s">
        <v>57</v>
      </c>
      <c r="W5" s="13" t="s">
        <v>58</v>
      </c>
      <c r="X5" s="13" t="s">
        <v>59</v>
      </c>
      <c r="Y5" s="13" t="s">
        <v>60</v>
      </c>
    </row>
    <row r="6" spans="1:25">
      <c r="B6" s="2" t="str">
        <f>IF(OR($E$1="",$E$2="",A6=""),"",$E$1&amp;" "&amp;$E$2)</f>
        <v/>
      </c>
      <c r="C6" s="6"/>
      <c r="H6" s="2" t="str">
        <f>IF(COUNTA(D6:G6)&lt;4, "", ((F6+(G6/60))-(D6+(E6/60))))</f>
        <v/>
      </c>
      <c r="O6" s="1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>
      <c r="B7" s="2" t="str">
        <f t="shared" ref="B7:B70" si="1">IF(OR($E$1="",$E$2="",A7=""),"",$E$1&amp;" "&amp;$E$2)</f>
        <v/>
      </c>
      <c r="H7" s="2" t="str">
        <f>IF(COUNTA(D7:G7)&lt;4, "", ((F7+(G7/60))-(D7+(E7/60))))</f>
        <v/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>
      <c r="B8" s="2" t="str">
        <f t="shared" si="1"/>
        <v/>
      </c>
      <c r="H8" s="2" t="str">
        <f t="shared" ref="H8:H70" si="2">IF(COUNTA(D8:G8)&lt;4, "", ((F8+(G8/60))-(D8+(E8/60))))</f>
        <v/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>
      <c r="B9" s="2" t="str">
        <f t="shared" si="1"/>
        <v/>
      </c>
      <c r="H9" s="2" t="str">
        <f t="shared" si="2"/>
        <v/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>
      <c r="B10" s="2" t="str">
        <f t="shared" si="1"/>
        <v/>
      </c>
      <c r="H10" s="2" t="str">
        <f t="shared" si="2"/>
        <v/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>
      <c r="B11" s="2" t="str">
        <f t="shared" si="1"/>
        <v/>
      </c>
      <c r="H11" s="2" t="str">
        <f t="shared" si="2"/>
        <v/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>
      <c r="B12" s="2" t="str">
        <f t="shared" si="1"/>
        <v/>
      </c>
      <c r="H12" s="2" t="str">
        <f t="shared" si="2"/>
        <v/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>
      <c r="B13" s="2" t="str">
        <f t="shared" si="1"/>
        <v/>
      </c>
      <c r="H13" s="2" t="str">
        <f t="shared" si="2"/>
        <v/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>
      <c r="B14" s="2" t="str">
        <f t="shared" si="1"/>
        <v/>
      </c>
      <c r="H14" s="2" t="str">
        <f t="shared" si="2"/>
        <v/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>
      <c r="B15" s="2" t="str">
        <f t="shared" si="1"/>
        <v/>
      </c>
      <c r="H15" s="2" t="str">
        <f t="shared" si="2"/>
        <v/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>
      <c r="B16" s="2" t="str">
        <f t="shared" si="1"/>
        <v/>
      </c>
      <c r="H16" s="2" t="str">
        <f t="shared" si="2"/>
        <v/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25">
      <c r="B17" s="2" t="str">
        <f t="shared" si="1"/>
        <v/>
      </c>
      <c r="H17" s="2" t="str">
        <f t="shared" si="2"/>
        <v/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2:25">
      <c r="B18" s="2" t="str">
        <f t="shared" si="1"/>
        <v/>
      </c>
      <c r="H18" s="2" t="str">
        <f t="shared" si="2"/>
        <v/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2:25">
      <c r="B19" s="2" t="str">
        <f t="shared" si="1"/>
        <v/>
      </c>
      <c r="H19" s="2" t="str">
        <f t="shared" si="2"/>
        <v/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2:25">
      <c r="B20" s="2" t="str">
        <f t="shared" si="1"/>
        <v/>
      </c>
      <c r="H20" s="2" t="str">
        <f t="shared" si="2"/>
        <v/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2:25">
      <c r="B21" s="2" t="str">
        <f t="shared" si="1"/>
        <v/>
      </c>
      <c r="H21" s="2" t="str">
        <f t="shared" si="2"/>
        <v/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2:25">
      <c r="B22" s="2" t="str">
        <f t="shared" si="1"/>
        <v/>
      </c>
      <c r="H22" s="2" t="str">
        <f t="shared" si="2"/>
        <v/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2:25">
      <c r="B23" s="2" t="str">
        <f t="shared" si="1"/>
        <v/>
      </c>
      <c r="H23" s="2" t="str">
        <f t="shared" si="2"/>
        <v/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2:25">
      <c r="B24" s="2" t="str">
        <f t="shared" si="1"/>
        <v/>
      </c>
      <c r="H24" s="2" t="str">
        <f t="shared" si="2"/>
        <v/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2:25">
      <c r="B25" s="2" t="str">
        <f t="shared" si="1"/>
        <v/>
      </c>
      <c r="H25" s="2" t="str">
        <f t="shared" si="2"/>
        <v/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2:25">
      <c r="B26" s="2" t="str">
        <f t="shared" si="1"/>
        <v/>
      </c>
      <c r="H26" s="2" t="str">
        <f t="shared" si="2"/>
        <v/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2:25">
      <c r="B27" s="2" t="str">
        <f t="shared" si="1"/>
        <v/>
      </c>
      <c r="H27" s="2" t="str">
        <f t="shared" si="2"/>
        <v/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2:25">
      <c r="B28" s="2" t="str">
        <f t="shared" si="1"/>
        <v/>
      </c>
      <c r="H28" s="2" t="str">
        <f t="shared" si="2"/>
        <v/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2:25">
      <c r="B29" s="2" t="str">
        <f t="shared" si="1"/>
        <v/>
      </c>
      <c r="H29" s="2" t="str">
        <f t="shared" si="2"/>
        <v/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2:25">
      <c r="B30" s="2" t="str">
        <f t="shared" si="1"/>
        <v/>
      </c>
      <c r="H30" s="2" t="str">
        <f t="shared" si="2"/>
        <v/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2:25">
      <c r="B31" s="2" t="str">
        <f t="shared" si="1"/>
        <v/>
      </c>
      <c r="H31" s="2" t="str">
        <f t="shared" si="2"/>
        <v/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2:25">
      <c r="B32" s="2" t="str">
        <f t="shared" si="1"/>
        <v/>
      </c>
      <c r="H32" s="2" t="str">
        <f t="shared" si="2"/>
        <v/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2:25">
      <c r="B33" s="2" t="str">
        <f t="shared" si="1"/>
        <v/>
      </c>
      <c r="H33" s="2" t="str">
        <f t="shared" si="2"/>
        <v/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2:25">
      <c r="B34" s="2" t="str">
        <f t="shared" si="1"/>
        <v/>
      </c>
      <c r="H34" s="2" t="str">
        <f t="shared" si="2"/>
        <v/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2:25">
      <c r="B35" s="2" t="str">
        <f t="shared" si="1"/>
        <v/>
      </c>
      <c r="H35" s="2" t="str">
        <f t="shared" si="2"/>
        <v/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2:25">
      <c r="B36" s="2" t="str">
        <f t="shared" si="1"/>
        <v/>
      </c>
      <c r="H36" s="2" t="str">
        <f t="shared" si="2"/>
        <v/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2:25">
      <c r="B37" s="2" t="str">
        <f t="shared" si="1"/>
        <v/>
      </c>
      <c r="H37" s="2" t="str">
        <f t="shared" si="2"/>
        <v/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2:25">
      <c r="B38" s="2" t="str">
        <f t="shared" si="1"/>
        <v/>
      </c>
      <c r="H38" s="2" t="str">
        <f t="shared" si="2"/>
        <v/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2:25">
      <c r="B39" s="2" t="str">
        <f t="shared" si="1"/>
        <v/>
      </c>
      <c r="H39" s="2" t="str">
        <f t="shared" si="2"/>
        <v/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2:25">
      <c r="B40" s="2" t="str">
        <f t="shared" si="1"/>
        <v/>
      </c>
      <c r="H40" s="2" t="str">
        <f t="shared" si="2"/>
        <v/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2:25">
      <c r="B41" s="2" t="str">
        <f t="shared" si="1"/>
        <v/>
      </c>
      <c r="H41" s="2" t="str">
        <f t="shared" si="2"/>
        <v/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2:25">
      <c r="B42" s="2" t="str">
        <f t="shared" si="1"/>
        <v/>
      </c>
      <c r="H42" s="2" t="str">
        <f t="shared" si="2"/>
        <v/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25">
      <c r="B43" s="2" t="str">
        <f t="shared" si="1"/>
        <v/>
      </c>
      <c r="H43" s="2" t="str">
        <f t="shared" si="2"/>
        <v/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2:25">
      <c r="B44" s="2" t="str">
        <f t="shared" si="1"/>
        <v/>
      </c>
      <c r="H44" s="2" t="str">
        <f t="shared" si="2"/>
        <v/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2:25">
      <c r="B45" s="2" t="str">
        <f t="shared" si="1"/>
        <v/>
      </c>
      <c r="H45" s="2" t="str">
        <f t="shared" si="2"/>
        <v/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5">
      <c r="B46" s="2" t="str">
        <f t="shared" si="1"/>
        <v/>
      </c>
      <c r="H46" s="2" t="str">
        <f t="shared" si="2"/>
        <v/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2:25">
      <c r="B47" s="2" t="str">
        <f t="shared" si="1"/>
        <v/>
      </c>
      <c r="H47" s="2" t="str">
        <f t="shared" si="2"/>
        <v/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2:25">
      <c r="B48" s="2" t="str">
        <f t="shared" si="1"/>
        <v/>
      </c>
      <c r="H48" s="2" t="str">
        <f t="shared" si="2"/>
        <v/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2:25">
      <c r="B49" s="2" t="str">
        <f t="shared" si="1"/>
        <v/>
      </c>
      <c r="H49" s="2" t="str">
        <f t="shared" si="2"/>
        <v/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>
      <c r="B50" s="2" t="str">
        <f t="shared" si="1"/>
        <v/>
      </c>
      <c r="H50" s="2" t="str">
        <f t="shared" si="2"/>
        <v/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5">
      <c r="B51" s="2" t="str">
        <f t="shared" si="1"/>
        <v/>
      </c>
      <c r="H51" s="2" t="str">
        <f t="shared" si="2"/>
        <v/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5">
      <c r="B52" s="2" t="str">
        <f t="shared" si="1"/>
        <v/>
      </c>
      <c r="H52" s="2" t="str">
        <f t="shared" si="2"/>
        <v/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5">
      <c r="B53" s="2" t="str">
        <f t="shared" si="1"/>
        <v/>
      </c>
      <c r="H53" s="2" t="str">
        <f t="shared" si="2"/>
        <v/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5">
      <c r="B54" s="2" t="str">
        <f t="shared" si="1"/>
        <v/>
      </c>
      <c r="H54" s="2" t="str">
        <f t="shared" si="2"/>
        <v/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5">
      <c r="B55" s="2" t="str">
        <f t="shared" si="1"/>
        <v/>
      </c>
      <c r="H55" s="2" t="str">
        <f t="shared" si="2"/>
        <v/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5">
      <c r="B56" s="2" t="str">
        <f t="shared" si="1"/>
        <v/>
      </c>
      <c r="H56" s="2" t="str">
        <f t="shared" si="2"/>
        <v/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2:25">
      <c r="B57" s="2" t="str">
        <f t="shared" si="1"/>
        <v/>
      </c>
      <c r="H57" s="2" t="str">
        <f t="shared" si="2"/>
        <v/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2:25">
      <c r="B58" s="2" t="str">
        <f t="shared" si="1"/>
        <v/>
      </c>
      <c r="H58" s="2" t="str">
        <f t="shared" si="2"/>
        <v/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2:25">
      <c r="B59" s="2" t="str">
        <f t="shared" si="1"/>
        <v/>
      </c>
      <c r="H59" s="2" t="str">
        <f t="shared" si="2"/>
        <v/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5">
      <c r="B60" s="2" t="str">
        <f t="shared" si="1"/>
        <v/>
      </c>
      <c r="H60" s="2" t="str">
        <f t="shared" si="2"/>
        <v/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2:25">
      <c r="B61" s="2" t="str">
        <f t="shared" si="1"/>
        <v/>
      </c>
      <c r="H61" s="2" t="str">
        <f t="shared" si="2"/>
        <v/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2:25">
      <c r="B62" s="2" t="str">
        <f t="shared" si="1"/>
        <v/>
      </c>
      <c r="H62" s="2" t="str">
        <f t="shared" si="2"/>
        <v/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2:25">
      <c r="B63" s="2" t="str">
        <f t="shared" si="1"/>
        <v/>
      </c>
      <c r="H63" s="2" t="str">
        <f t="shared" si="2"/>
        <v/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2:25">
      <c r="B64" s="2" t="str">
        <f t="shared" si="1"/>
        <v/>
      </c>
      <c r="H64" s="2" t="str">
        <f t="shared" si="2"/>
        <v/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2:25">
      <c r="B65" s="2" t="str">
        <f t="shared" si="1"/>
        <v/>
      </c>
      <c r="H65" s="2" t="str">
        <f t="shared" si="2"/>
        <v/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2:25">
      <c r="B66" s="2" t="str">
        <f t="shared" si="1"/>
        <v/>
      </c>
      <c r="H66" s="2" t="str">
        <f t="shared" si="2"/>
        <v/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2:25">
      <c r="B67" s="2" t="str">
        <f t="shared" si="1"/>
        <v/>
      </c>
      <c r="H67" s="2" t="str">
        <f t="shared" si="2"/>
        <v/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2:25">
      <c r="B68" s="2" t="str">
        <f t="shared" si="1"/>
        <v/>
      </c>
      <c r="H68" s="2" t="str">
        <f t="shared" si="2"/>
        <v/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2:25">
      <c r="B69" s="2" t="str">
        <f t="shared" si="1"/>
        <v/>
      </c>
      <c r="H69" s="2" t="str">
        <f t="shared" si="2"/>
        <v/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25">
      <c r="B70" s="2" t="str">
        <f t="shared" si="1"/>
        <v/>
      </c>
      <c r="H70" s="2" t="str">
        <f t="shared" si="2"/>
        <v/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2:25">
      <c r="B71" s="2" t="str">
        <f t="shared" ref="B71:B100" si="3">IF(OR($E$1="",$E$2="",A71=""),"",$E$1&amp;" "&amp;$E$2)</f>
        <v/>
      </c>
      <c r="H71" s="2" t="str">
        <f t="shared" ref="H71:H99" si="4">IF(COUNTA(D71:G71)&lt;4, "", ((F71+(G71/60))-(D71+(E71/60))))</f>
        <v/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2:25">
      <c r="B72" s="2" t="str">
        <f t="shared" si="3"/>
        <v/>
      </c>
      <c r="H72" s="2" t="str">
        <f t="shared" si="4"/>
        <v/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2:25">
      <c r="B73" s="2" t="str">
        <f t="shared" si="3"/>
        <v/>
      </c>
      <c r="H73" s="2" t="str">
        <f t="shared" si="4"/>
        <v/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2:25">
      <c r="B74" s="2" t="str">
        <f t="shared" si="3"/>
        <v/>
      </c>
      <c r="H74" s="2" t="str">
        <f t="shared" si="4"/>
        <v/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2:25">
      <c r="B75" s="2" t="str">
        <f t="shared" si="3"/>
        <v/>
      </c>
      <c r="H75" s="2" t="str">
        <f t="shared" si="4"/>
        <v/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2:25">
      <c r="B76" s="2" t="str">
        <f t="shared" si="3"/>
        <v/>
      </c>
      <c r="H76" s="2" t="str">
        <f t="shared" si="4"/>
        <v/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2:25">
      <c r="B77" s="2" t="str">
        <f t="shared" si="3"/>
        <v/>
      </c>
      <c r="H77" s="2" t="str">
        <f t="shared" si="4"/>
        <v/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2:25">
      <c r="B78" s="2" t="str">
        <f t="shared" si="3"/>
        <v/>
      </c>
      <c r="H78" s="2" t="str">
        <f t="shared" si="4"/>
        <v/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2:25">
      <c r="B79" s="2" t="str">
        <f t="shared" si="3"/>
        <v/>
      </c>
      <c r="H79" s="2" t="str">
        <f t="shared" si="4"/>
        <v/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2:25">
      <c r="B80" s="2" t="str">
        <f t="shared" si="3"/>
        <v/>
      </c>
      <c r="H80" s="2" t="str">
        <f t="shared" si="4"/>
        <v/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2:25">
      <c r="B81" s="2" t="str">
        <f t="shared" si="3"/>
        <v/>
      </c>
      <c r="H81" s="2" t="str">
        <f t="shared" si="4"/>
        <v/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2:25">
      <c r="B82" s="2" t="str">
        <f t="shared" si="3"/>
        <v/>
      </c>
      <c r="H82" s="2" t="str">
        <f t="shared" si="4"/>
        <v/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2:25">
      <c r="B83" s="2" t="str">
        <f t="shared" si="3"/>
        <v/>
      </c>
      <c r="H83" s="2" t="str">
        <f t="shared" si="4"/>
        <v/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2:25">
      <c r="B84" s="2" t="str">
        <f t="shared" si="3"/>
        <v/>
      </c>
      <c r="H84" s="2" t="str">
        <f t="shared" si="4"/>
        <v/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2:25">
      <c r="B85" s="2" t="str">
        <f t="shared" si="3"/>
        <v/>
      </c>
      <c r="H85" s="2" t="str">
        <f t="shared" si="4"/>
        <v/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2:25">
      <c r="B86" s="2" t="str">
        <f t="shared" si="3"/>
        <v/>
      </c>
      <c r="H86" s="2" t="str">
        <f t="shared" si="4"/>
        <v/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2:25">
      <c r="B87" s="2" t="str">
        <f t="shared" si="3"/>
        <v/>
      </c>
      <c r="H87" s="2" t="str">
        <f t="shared" si="4"/>
        <v/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2:25">
      <c r="B88" s="2" t="str">
        <f t="shared" si="3"/>
        <v/>
      </c>
      <c r="H88" s="2" t="str">
        <f t="shared" si="4"/>
        <v/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2:25">
      <c r="B89" s="2" t="str">
        <f t="shared" si="3"/>
        <v/>
      </c>
      <c r="H89" s="2" t="str">
        <f t="shared" si="4"/>
        <v/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2:25">
      <c r="B90" s="2" t="str">
        <f t="shared" si="3"/>
        <v/>
      </c>
      <c r="H90" s="2" t="str">
        <f t="shared" si="4"/>
        <v/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2:25">
      <c r="B91" s="2" t="str">
        <f t="shared" si="3"/>
        <v/>
      </c>
      <c r="H91" s="2" t="str">
        <f t="shared" si="4"/>
        <v/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2:25">
      <c r="B92" s="2" t="str">
        <f t="shared" si="3"/>
        <v/>
      </c>
      <c r="H92" s="2" t="str">
        <f t="shared" si="4"/>
        <v/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2:25">
      <c r="B93" s="2" t="str">
        <f t="shared" si="3"/>
        <v/>
      </c>
      <c r="H93" s="2" t="str">
        <f t="shared" si="4"/>
        <v/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2:25">
      <c r="B94" s="2" t="str">
        <f t="shared" si="3"/>
        <v/>
      </c>
      <c r="H94" s="2" t="str">
        <f t="shared" si="4"/>
        <v/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2:25">
      <c r="B95" s="2" t="str">
        <f t="shared" si="3"/>
        <v/>
      </c>
      <c r="H95" s="2" t="str">
        <f t="shared" si="4"/>
        <v/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2:25">
      <c r="B96" s="2" t="str">
        <f t="shared" si="3"/>
        <v/>
      </c>
      <c r="H96" s="2" t="str">
        <f t="shared" si="4"/>
        <v/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2:25">
      <c r="B97" s="2" t="str">
        <f t="shared" si="3"/>
        <v/>
      </c>
      <c r="H97" s="2" t="str">
        <f t="shared" si="4"/>
        <v/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2:25">
      <c r="B98" s="2" t="str">
        <f t="shared" si="3"/>
        <v/>
      </c>
      <c r="H98" s="2" t="str">
        <f t="shared" si="4"/>
        <v/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2:25">
      <c r="B99" s="2" t="str">
        <f t="shared" si="3"/>
        <v/>
      </c>
      <c r="H99" s="2" t="str">
        <f t="shared" si="4"/>
        <v/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2:25">
      <c r="B100" s="2" t="str">
        <f t="shared" si="3"/>
        <v/>
      </c>
    </row>
  </sheetData>
  <mergeCells count="3">
    <mergeCell ref="B1:C1"/>
    <mergeCell ref="B2:C2"/>
    <mergeCell ref="B3:C3"/>
  </mergeCells>
  <phoneticPr fontId="7" type="noConversion"/>
  <dataValidations count="4">
    <dataValidation type="whole" allowBlank="1" showInputMessage="1" showErrorMessage="1" errorTitle="Opps!" error="Please enter the current four diget calendar year. Example: 2014. Do not enter an academic year (like 13/14)" sqref="E2">
      <formula1>2002</formula1>
      <formula2>2099</formula2>
    </dataValidation>
    <dataValidation type="date" allowBlank="1" showInputMessage="1" showErrorMessage="1" errorTitle="Opps!" error="Please enter the date of the experience." sqref="C5">
      <formula1>41275</formula1>
      <formula2>401769</formula2>
    </dataValidation>
    <dataValidation type="date" allowBlank="1" showInputMessage="1" showErrorMessage="1" errorTitle="Opps!" error="Please enter the date of the experience." sqref="C6:C100">
      <formula1>36526</formula1>
      <formula2>401769</formula2>
    </dataValidation>
    <dataValidation type="custom" allowBlank="1" showInputMessage="1" showErrorMessage="1" errorTitle="Opps!" error="Please enter your full B Number starting with the B" sqref="B1:C1">
      <formula1>AND(LEN(B1)=9, LEFT(B1,1)="B")</formula1>
    </dataValidation>
  </dataValidations>
  <pageMargins left="0.7" right="0.7" top="0.75" bottom="0.75" header="0.3" footer="0.3"/>
  <pageSetup paperSize="3" scale="63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LookUps!$D$2:$D$15</xm:f>
          </x14:formula1>
          <xm:sqref>D6:D99 F6:F99</xm:sqref>
        </x14:dataValidation>
        <x14:dataValidation type="list" allowBlank="1" showInputMessage="1" showErrorMessage="1">
          <x14:formula1>
            <xm:f>LookUps!$E$2:$E$5</xm:f>
          </x14:formula1>
          <xm:sqref>E6:E99 G6:G99</xm:sqref>
        </x14:dataValidation>
        <x14:dataValidation type="list" allowBlank="1" showInputMessage="1" showErrorMessage="1">
          <x14:formula1>
            <xm:f>LookUps!$G$2:$G$3</xm:f>
          </x14:formula1>
          <xm:sqref>E1</xm:sqref>
        </x14:dataValidation>
        <x14:dataValidation type="list" allowBlank="1" showInputMessage="1" showErrorMessage="1" errorTitle="Opps!" error="Please enter the number of hours for this experience.">
          <x14:formula1>
            <xm:f>LookUps!$C$2</xm:f>
          </x14:formula1>
          <xm:sqref>P6:Y100 O7:O100</xm:sqref>
        </x14:dataValidation>
        <x14:dataValidation type="list" allowBlank="1" showInputMessage="1" showErrorMessage="1">
          <x14:formula1>
            <xm:f>LookUps!$C$2</xm:f>
          </x14:formula1>
          <xm:sqref>K7:N99 K6:O6</xm:sqref>
        </x14:dataValidation>
        <x14:dataValidation type="list" allowBlank="1" showInputMessage="1" showErrorMessage="1">
          <x14:formula1>
            <xm:f>LookUps!$A$2:$A$18</xm:f>
          </x14:formula1>
          <xm:sqref>I6:I100</xm:sqref>
        </x14:dataValidation>
        <x14:dataValidation type="list" allowBlank="1" showInputMessage="1" showErrorMessage="1">
          <x14:formula1>
            <xm:f>LookUps!$B$2:$B$53</xm:f>
          </x14:formula1>
          <xm:sqref>A6:A100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60"/>
  <sheetViews>
    <sheetView workbookViewId="0">
      <selection activeCell="D22" sqref="D22:E22"/>
    </sheetView>
  </sheetViews>
  <sheetFormatPr baseColWidth="10" defaultColWidth="8.83203125" defaultRowHeight="14" x14ac:dyDescent="0"/>
  <cols>
    <col min="1" max="1" width="25.5" style="4" bestFit="1" customWidth="1"/>
    <col min="2" max="2" width="11.5" style="4" bestFit="1" customWidth="1"/>
    <col min="3" max="3" width="10.83203125" style="4" bestFit="1" customWidth="1"/>
    <col min="4" max="4" width="6.5" style="5" bestFit="1" customWidth="1"/>
    <col min="5" max="5" width="7.5" style="5" bestFit="1" customWidth="1"/>
    <col min="6" max="6" width="23.83203125" style="4" bestFit="1" customWidth="1"/>
    <col min="7" max="7" width="10.5" style="4" bestFit="1" customWidth="1"/>
    <col min="8" max="16384" width="8.83203125" style="4"/>
  </cols>
  <sheetData>
    <row r="1" spans="1:7">
      <c r="A1" s="21" t="s">
        <v>15</v>
      </c>
      <c r="B1" s="21" t="s">
        <v>3</v>
      </c>
      <c r="C1" s="21" t="s">
        <v>33</v>
      </c>
      <c r="D1" s="22" t="s">
        <v>35</v>
      </c>
      <c r="E1" s="22" t="s">
        <v>36</v>
      </c>
      <c r="F1" s="21" t="s">
        <v>10</v>
      </c>
      <c r="G1" s="23" t="s">
        <v>47</v>
      </c>
    </row>
    <row r="2" spans="1:7">
      <c r="A2" s="24" t="s">
        <v>16</v>
      </c>
      <c r="B2" s="4" t="s">
        <v>90</v>
      </c>
      <c r="C2" s="21" t="s">
        <v>34</v>
      </c>
      <c r="D2" s="22">
        <v>7</v>
      </c>
      <c r="E2" s="22">
        <v>0</v>
      </c>
      <c r="F2" s="21" t="s">
        <v>37</v>
      </c>
      <c r="G2" s="23" t="s">
        <v>45</v>
      </c>
    </row>
    <row r="3" spans="1:7">
      <c r="A3" s="24" t="s">
        <v>17</v>
      </c>
      <c r="B3" s="4" t="s">
        <v>91</v>
      </c>
      <c r="C3" s="23"/>
      <c r="D3" s="22">
        <v>8</v>
      </c>
      <c r="E3" s="22">
        <v>15</v>
      </c>
      <c r="F3" s="21" t="s">
        <v>38</v>
      </c>
      <c r="G3" s="23" t="s">
        <v>46</v>
      </c>
    </row>
    <row r="4" spans="1:7">
      <c r="A4" s="24" t="s">
        <v>18</v>
      </c>
      <c r="B4" s="21" t="s">
        <v>86</v>
      </c>
      <c r="C4" s="23"/>
      <c r="D4" s="22">
        <v>9</v>
      </c>
      <c r="E4" s="22">
        <v>30</v>
      </c>
      <c r="F4" s="21" t="s">
        <v>39</v>
      </c>
      <c r="G4" s="23"/>
    </row>
    <row r="5" spans="1:7">
      <c r="A5" s="24" t="s">
        <v>19</v>
      </c>
      <c r="B5" s="21" t="s">
        <v>26</v>
      </c>
      <c r="C5" s="23"/>
      <c r="D5" s="22">
        <v>10</v>
      </c>
      <c r="E5" s="22">
        <v>45</v>
      </c>
      <c r="F5" s="21" t="s">
        <v>40</v>
      </c>
      <c r="G5" s="23"/>
    </row>
    <row r="6" spans="1:7">
      <c r="A6" s="24" t="s">
        <v>20</v>
      </c>
      <c r="B6" s="4" t="s">
        <v>92</v>
      </c>
      <c r="C6" s="23"/>
      <c r="D6" s="22">
        <v>11</v>
      </c>
      <c r="E6" s="22"/>
      <c r="F6" s="21" t="s">
        <v>41</v>
      </c>
      <c r="G6" s="23"/>
    </row>
    <row r="7" spans="1:7">
      <c r="A7" s="24" t="s">
        <v>21</v>
      </c>
      <c r="B7" s="4" t="s">
        <v>93</v>
      </c>
      <c r="C7" s="23"/>
      <c r="D7" s="22">
        <v>12</v>
      </c>
      <c r="E7" s="22"/>
      <c r="F7" s="21" t="s">
        <v>42</v>
      </c>
      <c r="G7" s="23"/>
    </row>
    <row r="8" spans="1:7">
      <c r="A8" s="24" t="s">
        <v>22</v>
      </c>
      <c r="B8" s="4" t="s">
        <v>112</v>
      </c>
      <c r="C8" s="23"/>
      <c r="D8" s="22">
        <v>13</v>
      </c>
      <c r="E8" s="25"/>
      <c r="F8" s="23"/>
      <c r="G8" s="23"/>
    </row>
    <row r="9" spans="1:7">
      <c r="A9" s="24" t="s">
        <v>23</v>
      </c>
      <c r="B9" s="4" t="s">
        <v>111</v>
      </c>
      <c r="C9" s="23"/>
      <c r="D9" s="22">
        <v>14</v>
      </c>
      <c r="E9" s="25"/>
      <c r="F9" s="23"/>
      <c r="G9" s="23"/>
    </row>
    <row r="10" spans="1:7">
      <c r="A10" s="24" t="s">
        <v>24</v>
      </c>
      <c r="B10" s="4" t="s">
        <v>94</v>
      </c>
      <c r="C10" s="23"/>
      <c r="D10" s="22">
        <v>15</v>
      </c>
      <c r="E10" s="25"/>
      <c r="F10" s="23"/>
      <c r="G10" s="23"/>
    </row>
    <row r="11" spans="1:7">
      <c r="A11" s="24" t="s">
        <v>25</v>
      </c>
      <c r="B11" s="4" t="s">
        <v>95</v>
      </c>
      <c r="C11" s="23"/>
      <c r="D11" s="22">
        <v>16</v>
      </c>
      <c r="E11" s="25"/>
      <c r="F11" s="23"/>
      <c r="G11" s="23"/>
    </row>
    <row r="12" spans="1:7">
      <c r="A12" s="27" t="s">
        <v>65</v>
      </c>
      <c r="B12" s="21" t="s">
        <v>27</v>
      </c>
      <c r="C12" s="23"/>
      <c r="D12" s="22">
        <v>17</v>
      </c>
      <c r="E12" s="25"/>
      <c r="F12" s="23"/>
      <c r="G12" s="23"/>
    </row>
    <row r="13" spans="1:7">
      <c r="A13" s="27" t="s">
        <v>67</v>
      </c>
      <c r="B13" s="4" t="s">
        <v>96</v>
      </c>
      <c r="C13" s="23"/>
      <c r="D13" s="22">
        <v>18</v>
      </c>
      <c r="E13" s="25"/>
      <c r="F13" s="23"/>
      <c r="G13" s="23"/>
    </row>
    <row r="14" spans="1:7">
      <c r="A14" s="27" t="s">
        <v>69</v>
      </c>
      <c r="B14" s="4" t="s">
        <v>87</v>
      </c>
      <c r="C14" s="23"/>
      <c r="D14" s="22">
        <v>19</v>
      </c>
      <c r="E14" s="25"/>
      <c r="F14" s="23"/>
      <c r="G14" s="23"/>
    </row>
    <row r="15" spans="1:7">
      <c r="A15" s="27" t="s">
        <v>71</v>
      </c>
      <c r="B15" s="4" t="s">
        <v>88</v>
      </c>
      <c r="C15" s="23"/>
      <c r="D15" s="22">
        <v>20</v>
      </c>
      <c r="E15" s="25"/>
      <c r="F15" s="23"/>
      <c r="G15" s="23"/>
    </row>
    <row r="16" spans="1:7">
      <c r="A16" s="27" t="s">
        <v>72</v>
      </c>
      <c r="B16" s="4" t="s">
        <v>89</v>
      </c>
      <c r="C16" s="23"/>
      <c r="D16" s="25"/>
      <c r="E16" s="25"/>
      <c r="F16" s="23"/>
      <c r="G16" s="23"/>
    </row>
    <row r="17" spans="1:7">
      <c r="A17" s="27" t="s">
        <v>74</v>
      </c>
      <c r="B17" s="4" t="s">
        <v>97</v>
      </c>
      <c r="C17" s="23"/>
      <c r="D17" s="25"/>
      <c r="E17" s="25"/>
      <c r="F17" s="23"/>
      <c r="G17" s="23"/>
    </row>
    <row r="18" spans="1:7">
      <c r="A18" s="23" t="s">
        <v>85</v>
      </c>
      <c r="B18" s="4" t="s">
        <v>98</v>
      </c>
      <c r="C18" s="23"/>
      <c r="D18" s="25"/>
      <c r="E18" s="25"/>
      <c r="F18" s="23"/>
      <c r="G18" s="23"/>
    </row>
    <row r="19" spans="1:7">
      <c r="A19" s="23"/>
      <c r="B19" s="23" t="s">
        <v>62</v>
      </c>
      <c r="C19" s="23"/>
      <c r="D19" s="25"/>
      <c r="E19" s="25"/>
      <c r="F19" s="23"/>
      <c r="G19" s="23"/>
    </row>
    <row r="20" spans="1:7">
      <c r="A20" s="23"/>
      <c r="B20" s="4" t="s">
        <v>99</v>
      </c>
      <c r="C20" s="23"/>
      <c r="D20" s="25"/>
      <c r="E20" s="25"/>
      <c r="F20" s="23"/>
      <c r="G20" s="23"/>
    </row>
    <row r="21" spans="1:7">
      <c r="A21" s="23"/>
      <c r="B21" s="4" t="s">
        <v>100</v>
      </c>
      <c r="C21" s="23"/>
      <c r="D21" s="25"/>
      <c r="E21" s="25"/>
      <c r="F21" s="23"/>
      <c r="G21" s="23"/>
    </row>
    <row r="22" spans="1:7">
      <c r="A22" s="23"/>
      <c r="B22" s="4" t="s">
        <v>101</v>
      </c>
      <c r="C22" s="23"/>
      <c r="D22" s="25"/>
      <c r="E22" s="25"/>
      <c r="F22" s="23"/>
      <c r="G22" s="23"/>
    </row>
    <row r="23" spans="1:7">
      <c r="A23" s="23"/>
      <c r="B23" s="21" t="s">
        <v>28</v>
      </c>
      <c r="C23" s="23"/>
      <c r="D23" s="25"/>
      <c r="E23" s="25"/>
      <c r="F23" s="23"/>
      <c r="G23" s="23"/>
    </row>
    <row r="24" spans="1:7">
      <c r="A24" s="23"/>
      <c r="B24" s="4" t="s">
        <v>102</v>
      </c>
      <c r="C24" s="23"/>
      <c r="D24" s="25"/>
      <c r="E24" s="25"/>
      <c r="F24" s="23"/>
      <c r="G24" s="23"/>
    </row>
    <row r="25" spans="1:7">
      <c r="A25" s="23"/>
      <c r="B25" s="4" t="s">
        <v>103</v>
      </c>
      <c r="C25" s="23"/>
      <c r="D25" s="25"/>
      <c r="E25" s="25"/>
      <c r="F25" s="23"/>
      <c r="G25" s="23"/>
    </row>
    <row r="26" spans="1:7">
      <c r="A26" s="23"/>
      <c r="B26" s="4" t="s">
        <v>104</v>
      </c>
      <c r="C26" s="23"/>
      <c r="D26" s="25"/>
      <c r="E26" s="25"/>
      <c r="F26" s="23"/>
      <c r="G26" s="23"/>
    </row>
    <row r="27" spans="1:7">
      <c r="A27" s="23"/>
      <c r="B27" s="4" t="s">
        <v>105</v>
      </c>
      <c r="C27" s="23"/>
      <c r="D27" s="25"/>
      <c r="E27" s="25"/>
      <c r="F27" s="23"/>
      <c r="G27" s="23"/>
    </row>
    <row r="28" spans="1:7">
      <c r="A28" s="23"/>
      <c r="B28" s="21" t="s">
        <v>30</v>
      </c>
      <c r="C28" s="23"/>
      <c r="D28" s="25"/>
      <c r="E28" s="25"/>
      <c r="F28" s="23"/>
      <c r="G28" s="23"/>
    </row>
    <row r="29" spans="1:7">
      <c r="B29" s="4" t="s">
        <v>106</v>
      </c>
    </row>
    <row r="30" spans="1:7">
      <c r="B30" s="4" t="s">
        <v>107</v>
      </c>
    </row>
    <row r="31" spans="1:7">
      <c r="B31" s="21" t="s">
        <v>31</v>
      </c>
    </row>
    <row r="32" spans="1:7">
      <c r="B32" s="21" t="s">
        <v>32</v>
      </c>
    </row>
    <row r="33" spans="2:2">
      <c r="B33" s="4" t="s">
        <v>108</v>
      </c>
    </row>
    <row r="34" spans="2:2">
      <c r="B34" s="4" t="s">
        <v>109</v>
      </c>
    </row>
    <row r="35" spans="2:2">
      <c r="B35" s="21" t="s">
        <v>29</v>
      </c>
    </row>
    <row r="36" spans="2:2">
      <c r="B36" s="4" t="s">
        <v>110</v>
      </c>
    </row>
    <row r="37" spans="2:2">
      <c r="B37" s="26" t="s">
        <v>63</v>
      </c>
    </row>
    <row r="38" spans="2:2">
      <c r="B38" s="26" t="s">
        <v>64</v>
      </c>
    </row>
    <row r="39" spans="2:2">
      <c r="B39" s="26" t="s">
        <v>66</v>
      </c>
    </row>
    <row r="40" spans="2:2">
      <c r="B40" s="26" t="s">
        <v>68</v>
      </c>
    </row>
    <row r="41" spans="2:2">
      <c r="B41" s="26" t="s">
        <v>70</v>
      </c>
    </row>
    <row r="42" spans="2:2">
      <c r="B42" s="26" t="s">
        <v>73</v>
      </c>
    </row>
    <row r="43" spans="2:2">
      <c r="B43" s="26" t="s">
        <v>75</v>
      </c>
    </row>
    <row r="44" spans="2:2">
      <c r="B44" s="26" t="s">
        <v>76</v>
      </c>
    </row>
    <row r="45" spans="2:2">
      <c r="B45" s="26" t="s">
        <v>77</v>
      </c>
    </row>
    <row r="46" spans="2:2">
      <c r="B46" s="26" t="s">
        <v>78</v>
      </c>
    </row>
    <row r="47" spans="2:2">
      <c r="B47" s="26" t="s">
        <v>79</v>
      </c>
    </row>
    <row r="48" spans="2:2">
      <c r="B48" s="26" t="s">
        <v>80</v>
      </c>
    </row>
    <row r="49" spans="2:2">
      <c r="B49" s="26" t="s">
        <v>81</v>
      </c>
    </row>
    <row r="50" spans="2:2">
      <c r="B50" s="26" t="s">
        <v>82</v>
      </c>
    </row>
    <row r="51" spans="2:2">
      <c r="B51" s="26" t="s">
        <v>83</v>
      </c>
    </row>
    <row r="52" spans="2:2">
      <c r="B52" s="26" t="s">
        <v>84</v>
      </c>
    </row>
    <row r="53" spans="2:2">
      <c r="B53" s="23" t="s">
        <v>85</v>
      </c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</sheetData>
  <autoFilter ref="B1:B60">
    <sortState ref="B2:B59">
      <sortCondition ref="B1:B59"/>
    </sortState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>
      <selection activeCell="M18" sqref="M18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LookUps</vt:lpstr>
      <vt:lpstr>Sheet3</vt:lpstr>
    </vt:vector>
  </TitlesOfParts>
  <Company>Berea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Stoebel</dc:creator>
  <cp:lastModifiedBy>Berea College</cp:lastModifiedBy>
  <cp:lastPrinted>2014-07-28T16:05:02Z</cp:lastPrinted>
  <dcterms:created xsi:type="dcterms:W3CDTF">2013-11-05T14:14:35Z</dcterms:created>
  <dcterms:modified xsi:type="dcterms:W3CDTF">2014-07-28T16:05:29Z</dcterms:modified>
</cp:coreProperties>
</file>